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plėtotė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7" i="1"/>
  <c r="I28" i="1"/>
  <c r="I26" i="1"/>
  <c r="I24" i="1"/>
  <c r="I23" i="1"/>
  <c r="I31" i="1" l="1"/>
  <c r="G34" i="1" l="1"/>
  <c r="H24" i="1"/>
  <c r="H25" i="1"/>
  <c r="H26" i="1"/>
  <c r="H27" i="1"/>
  <c r="H28" i="1"/>
  <c r="H29" i="1"/>
  <c r="H23" i="1"/>
  <c r="I25" i="1"/>
  <c r="I30" i="1"/>
  <c r="H31" i="1" l="1"/>
  <c r="H35" i="1" s="1"/>
  <c r="E35" i="1" s="1"/>
  <c r="G31" i="1"/>
  <c r="G35" i="1" s="1"/>
  <c r="F31" i="1"/>
  <c r="F35" i="1" s="1"/>
  <c r="C31" i="1"/>
  <c r="C35" i="1" s="1"/>
  <c r="I33" i="1"/>
  <c r="I34" i="1"/>
  <c r="C34" i="1"/>
  <c r="F34" i="1"/>
  <c r="I35" i="1" l="1"/>
</calcChain>
</file>

<file path=xl/sharedStrings.xml><?xml version="1.0" encoding="utf-8"?>
<sst xmlns="http://schemas.openxmlformats.org/spreadsheetml/2006/main" count="69" uniqueCount="47">
  <si>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</si>
  <si>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</si>
  <si>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</si>
  <si>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</si>
  <si>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</si>
  <si>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</si>
  <si>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r>
      <t xml:space="preserve">Valstybės biudžeto lėšos </t>
    </r>
    <r>
      <rPr>
        <b/>
        <sz val="10"/>
        <rFont val="Times New Roman"/>
        <family val="1"/>
        <charset val="186"/>
      </rPr>
      <t>(EUR, ct)</t>
    </r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</si>
  <si>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</si>
  <si>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</si>
  <si>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</si>
  <si>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</si>
  <si>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</si>
  <si>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</si>
  <si>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</si>
  <si>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</si>
  <si>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</si>
  <si>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</si>
  <si>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</si>
  <si>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</si>
  <si>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</si>
  <si>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</si>
  <si>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 xml:space="preserve">Patalpų, skirtų Programos priemonėms tiesiogiai vykdyti, sporto bazių, sporto inventoriaus ir (ar) įrangos nuomos išlaidos </t>
  </si>
  <si>
    <t>Prekės,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</si>
  <si>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</si>
  <si>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sumos).</t>
  </si>
  <si>
    <t>Ilgalaikis turtas (virš 500 Eur su PVM)</t>
  </si>
  <si>
    <t>Iš viso I</t>
  </si>
  <si>
    <t>*</t>
  </si>
  <si>
    <t>II. Programos administravimo išlaidos (ne daugiau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</si>
  <si>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</si>
  <si>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</si>
  <si>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</si>
  <si>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</si>
  <si>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</si>
  <si>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</si>
  <si>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(antspaudas, jei vykdytojas antspaudą privalo turėti)</t>
  </si>
  <si>
    <t xml:space="preserve">Vyriausiasis buhalteris (buhalteris) ar kitas asmuo, galintis tvarkyti apskaitą </t>
  </si>
  <si>
    <t xml:space="preserve">PATVIRTINTA
Lietuvos Respublikos švietimo, mokslo 
ir sporto ministro 2021 m. kovo 18 d. įsakymu 
Nr. V-423
(Lietuvos Respublikos švietimo, mokslo ir sporto
ministro 2022 m. vasario 9 d. įsakymo Nr. V-201  redakcija)                                                                                 
</t>
  </si>
  <si>
    <t>Lietuvos žolės riedulio federacija, +37068751721, info@zoles-riedulys.lt</t>
  </si>
  <si>
    <t>Prezidentas</t>
  </si>
  <si>
    <t>Leonardas Čaikauskas</t>
  </si>
  <si>
    <t>Eglė Rudžionienė</t>
  </si>
  <si>
    <r>
      <t xml:space="preserve">2022 m. iš viso </t>
    </r>
    <r>
      <rPr>
        <sz val="9"/>
        <rFont val="Times New Roman"/>
        <family val="1"/>
      </rPr>
      <t>(valstybės biudžeto)</t>
    </r>
  </si>
  <si>
    <t>2022 m. iš viso (nuosavos lėšos)</t>
  </si>
  <si>
    <t>2022 m. vasario 9  d. Valstybės biudžeto lėšų  naudojimo sutartis Nr. S-90</t>
  </si>
  <si>
    <t>Detaliosios valstybės biudžeto lėšų naudojimo sąmatos vykdymo  2022 m. II ketvirčio ataskaita</t>
  </si>
  <si>
    <t>2022-07-08 Nr. 2022 II ketv.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</si>
</sst>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19" xfId="0" applyNumberFormat="1" applyFont="1" applyFill="1" applyBorder="1" applyAlignment="1" applyProtection="1">
      <alignment vertical="top" wrapText="1"/>
    </xf>
    <xf numFmtId="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3" xfId="0" applyNumberFormat="1" applyFont="1" applyFill="1" applyBorder="1" applyAlignment="1" applyProtection="1">
      <alignment vertical="center" wrapText="1"/>
    </xf>
    <xf numFmtId="2" fontId="16" fillId="0" borderId="19" xfId="0" applyNumberFormat="1" applyFont="1" applyFill="1" applyBorder="1" applyAlignment="1" applyProtection="1">
      <alignment horizontal="right" vertical="center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2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6" xfId="0" applyNumberFormat="1" applyFont="1" applyFill="1" applyBorder="1" applyAlignment="1" applyProtection="1">
      <alignment horizontal="right" vertical="center" wrapText="1"/>
    </xf>
    <xf numFmtId="2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9" xfId="0" applyFont="1" applyBorder="1" applyProtection="1"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7" fillId="0" borderId="0" xfId="0" applyNumberFormat="1" applyFont="1" applyFill="1" applyBorder="1" applyAlignment="1" applyProtection="1">
      <alignment vertical="top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9" xfId="0" applyNumberFormat="1" applyFont="1" applyBorder="1" applyAlignment="1" applyProtection="1">
      <alignment horizontal="justify" vertical="center" wrapText="1"/>
    </xf>
    <xf numFmtId="2" fontId="17" fillId="0" borderId="30" xfId="0" applyNumberFormat="1" applyFont="1" applyBorder="1" applyAlignment="1" applyProtection="1">
      <alignment horizontal="justify" vertical="center" wrapText="1"/>
    </xf>
    <xf numFmtId="2" fontId="17" fillId="0" borderId="5" xfId="0" applyNumberFormat="1" applyFont="1" applyBorder="1" applyAlignment="1" applyProtection="1">
      <alignment horizontal="justify" vertical="center" wrapText="1"/>
    </xf>
    <xf numFmtId="2" fontId="6" fillId="3" borderId="34" xfId="0" applyNumberFormat="1" applyFont="1" applyFill="1" applyBorder="1" applyAlignment="1" applyProtection="1">
      <alignment horizontal="center" vertical="center" wrapText="1"/>
    </xf>
    <xf numFmtId="2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1" fontId="6" fillId="3" borderId="19" xfId="0" applyNumberFormat="1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justify" vertical="top" wrapText="1"/>
    </xf>
    <xf numFmtId="0" fontId="17" fillId="0" borderId="32" xfId="0" applyFont="1" applyBorder="1" applyAlignment="1" applyProtection="1">
      <alignment horizontal="justify" vertical="top" wrapText="1"/>
    </xf>
    <xf numFmtId="0" fontId="17" fillId="0" borderId="8" xfId="0" applyFont="1" applyBorder="1" applyAlignment="1" applyProtection="1">
      <alignment horizontal="justify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1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tabSelected="1" topLeftCell="A16" zoomScale="115" workbookViewId="0">
      <selection activeCell="J35" sqref="J35"/>
    </sheetView>
  </sheetViews>
  <sheetFormatPr defaultColWidth="9.140625" defaultRowHeight="12.75" x14ac:dyDescent="0.2"/>
  <cols>
    <col min="1" max="1" width="4.85546875" style="12" customWidth="1"/>
    <col min="2" max="2" width="50.28515625" style="3" customWidth="1"/>
    <col min="3" max="5" width="9.28515625" style="3" customWidth="1"/>
    <col min="6" max="8" width="9.42578125" style="3" customWidth="1"/>
    <col min="9" max="9" width="9.42578125" style="4" customWidth="1"/>
    <col min="10" max="16384" width="9.140625" style="3"/>
  </cols>
  <sheetData>
    <row r="1" spans="1:10" ht="25.5" customHeight="1" x14ac:dyDescent="0.2">
      <c r="A1" s="96"/>
      <c r="B1" s="96"/>
      <c r="C1" s="23"/>
      <c r="D1" s="94" t="s">
        <v>37</v>
      </c>
      <c r="E1" s="95"/>
      <c r="F1" s="95"/>
      <c r="G1" s="95"/>
      <c r="H1" s="95"/>
      <c r="I1" s="95"/>
      <c r="J1" s="22"/>
    </row>
    <row r="2" spans="1:10" ht="12.75" customHeight="1" x14ac:dyDescent="0.2">
      <c r="A2" s="3"/>
      <c r="B2" s="2"/>
      <c r="C2" s="24"/>
      <c r="D2" s="95"/>
      <c r="E2" s="95"/>
      <c r="F2" s="95"/>
      <c r="G2" s="95"/>
      <c r="H2" s="95"/>
      <c r="I2" s="95"/>
    </row>
    <row r="3" spans="1:10" ht="40.5" customHeight="1" x14ac:dyDescent="0.2">
      <c r="A3" s="3"/>
      <c r="B3" s="2"/>
      <c r="C3" s="24"/>
      <c r="D3" s="95"/>
      <c r="E3" s="95"/>
      <c r="F3" s="95"/>
      <c r="G3" s="95"/>
      <c r="H3" s="95"/>
      <c r="I3" s="95"/>
    </row>
    <row r="4" spans="1:10" s="32" customFormat="1" ht="20.25" customHeight="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</row>
    <row r="5" spans="1:10" s="32" customFormat="1" ht="12.75" customHeight="1" x14ac:dyDescent="0.25">
      <c r="A5" s="29"/>
      <c r="B5" s="30"/>
      <c r="C5" s="31"/>
      <c r="D5" s="28"/>
      <c r="E5" s="28"/>
      <c r="F5" s="28"/>
      <c r="G5" s="28"/>
      <c r="H5" s="28"/>
      <c r="I5" s="28"/>
    </row>
    <row r="6" spans="1:10" s="32" customFormat="1" ht="13.5" customHeight="1" x14ac:dyDescent="0.2">
      <c r="A6" s="29"/>
      <c r="B6" s="33" t="s">
        <v>44</v>
      </c>
      <c r="C6" s="33"/>
      <c r="D6" s="28"/>
      <c r="E6" s="28"/>
      <c r="F6" s="28"/>
      <c r="G6" s="28"/>
      <c r="H6" s="28"/>
      <c r="I6" s="28"/>
    </row>
    <row r="7" spans="1:10" ht="11.25" customHeight="1" x14ac:dyDescent="0.25">
      <c r="A7" s="3"/>
      <c r="B7" s="5"/>
      <c r="C7" s="14"/>
      <c r="D7" s="28"/>
      <c r="E7" s="28"/>
      <c r="F7" s="28"/>
      <c r="G7" s="28"/>
      <c r="H7" s="28"/>
      <c r="I7" s="28"/>
    </row>
    <row r="8" spans="1:10" ht="15.75" x14ac:dyDescent="0.25">
      <c r="A8" s="3"/>
      <c r="B8" s="6" t="s">
        <v>1</v>
      </c>
      <c r="C8" s="6"/>
      <c r="D8" s="6"/>
      <c r="E8" s="6"/>
      <c r="F8" s="6"/>
      <c r="G8" s="6"/>
      <c r="H8" s="6"/>
      <c r="I8" s="6"/>
    </row>
    <row r="9" spans="1:10" ht="18" customHeight="1" x14ac:dyDescent="0.25">
      <c r="A9" s="3"/>
      <c r="B9" s="87" t="s">
        <v>38</v>
      </c>
      <c r="C9" s="6"/>
      <c r="D9" s="6"/>
      <c r="E9" s="6"/>
      <c r="F9" s="6"/>
      <c r="G9" s="6"/>
      <c r="H9" s="6"/>
      <c r="I9" s="6"/>
    </row>
    <row r="10" spans="1:10" s="7" customFormat="1" ht="11.25" x14ac:dyDescent="0.2">
      <c r="B10" s="17" t="s">
        <v>2</v>
      </c>
      <c r="C10" s="27"/>
      <c r="D10" s="27"/>
      <c r="E10" s="27"/>
      <c r="F10" s="27"/>
      <c r="G10" s="27"/>
      <c r="H10" s="27"/>
      <c r="I10" s="27"/>
    </row>
    <row r="11" spans="1:10" s="7" customFormat="1" ht="4.5" customHeight="1" x14ac:dyDescent="0.2">
      <c r="B11" s="17"/>
    </row>
    <row r="12" spans="1:10" ht="15.75" x14ac:dyDescent="0.25">
      <c r="A12" s="3"/>
      <c r="B12" s="88">
        <v>191912030</v>
      </c>
      <c r="C12" s="5"/>
      <c r="D12" s="5"/>
      <c r="E12" s="5"/>
      <c r="F12" s="5"/>
      <c r="G12" s="5"/>
      <c r="H12" s="5"/>
      <c r="I12" s="5"/>
    </row>
    <row r="13" spans="1:10" x14ac:dyDescent="0.2">
      <c r="A13" s="3"/>
      <c r="B13" s="17" t="s">
        <v>3</v>
      </c>
      <c r="C13" s="21"/>
      <c r="D13" s="21"/>
      <c r="E13" s="21"/>
      <c r="F13" s="21"/>
      <c r="G13" s="21"/>
      <c r="H13" s="21"/>
      <c r="I13" s="21"/>
    </row>
    <row r="14" spans="1:10" ht="7.5" customHeight="1" x14ac:dyDescent="0.25">
      <c r="A14" s="3"/>
      <c r="B14" s="1"/>
      <c r="C14" s="1"/>
      <c r="D14" s="1"/>
      <c r="E14" s="1"/>
      <c r="F14" s="1"/>
      <c r="G14" s="1"/>
      <c r="H14" s="1"/>
      <c r="I14" s="8"/>
    </row>
    <row r="15" spans="1:10" ht="33" customHeight="1" x14ac:dyDescent="0.25">
      <c r="A15" s="98" t="s">
        <v>45</v>
      </c>
      <c r="B15" s="98"/>
      <c r="C15" s="98"/>
      <c r="D15" s="98"/>
      <c r="E15" s="98"/>
      <c r="F15" s="98"/>
      <c r="G15" s="98"/>
      <c r="H15" s="98"/>
      <c r="I15" s="98"/>
    </row>
    <row r="16" spans="1:10" ht="15.75" customHeight="1" x14ac:dyDescent="0.2">
      <c r="A16" s="99" t="s">
        <v>46</v>
      </c>
      <c r="B16" s="99"/>
      <c r="C16" s="99"/>
      <c r="D16" s="99"/>
      <c r="E16" s="99"/>
      <c r="F16" s="99"/>
      <c r="G16" s="99"/>
      <c r="H16" s="99"/>
      <c r="I16" s="99"/>
    </row>
    <row r="17" spans="1:11" ht="2.25" customHeight="1" x14ac:dyDescent="0.2">
      <c r="A17" s="100" t="s">
        <v>4</v>
      </c>
      <c r="B17" s="99"/>
      <c r="C17" s="99"/>
      <c r="D17" s="99"/>
      <c r="E17" s="99"/>
      <c r="F17" s="99"/>
      <c r="G17" s="99"/>
      <c r="H17" s="99"/>
      <c r="I17" s="99"/>
    </row>
    <row r="18" spans="1:11" ht="11.25" customHeight="1" thickBot="1" x14ac:dyDescent="0.25">
      <c r="A18" s="101" t="s">
        <v>5</v>
      </c>
      <c r="B18" s="101"/>
      <c r="C18" s="101"/>
      <c r="D18" s="101"/>
      <c r="E18" s="101"/>
      <c r="F18" s="101"/>
      <c r="G18" s="101"/>
      <c r="H18" s="101"/>
      <c r="I18" s="101"/>
    </row>
    <row r="19" spans="1:11" ht="16.5" customHeight="1" thickBot="1" x14ac:dyDescent="0.3">
      <c r="A19" s="83"/>
      <c r="B19" s="84"/>
      <c r="C19" s="91" t="s">
        <v>6</v>
      </c>
      <c r="D19" s="92"/>
      <c r="E19" s="92"/>
      <c r="F19" s="92"/>
      <c r="G19" s="92"/>
      <c r="H19" s="93"/>
      <c r="I19" s="85" t="s">
        <v>7</v>
      </c>
      <c r="J19" s="82"/>
    </row>
    <row r="20" spans="1:11" ht="18.600000000000001" customHeight="1" x14ac:dyDescent="0.2">
      <c r="A20" s="109" t="s">
        <v>8</v>
      </c>
      <c r="B20" s="107" t="s">
        <v>9</v>
      </c>
      <c r="C20" s="107" t="s">
        <v>10</v>
      </c>
      <c r="D20" s="105" t="s">
        <v>11</v>
      </c>
      <c r="E20" s="111" t="s">
        <v>12</v>
      </c>
      <c r="F20" s="118" t="s">
        <v>13</v>
      </c>
      <c r="G20" s="119"/>
      <c r="H20" s="120"/>
      <c r="I20" s="116" t="s">
        <v>43</v>
      </c>
      <c r="K20" s="81"/>
    </row>
    <row r="21" spans="1:11" ht="54.75" customHeight="1" thickBot="1" x14ac:dyDescent="0.25">
      <c r="A21" s="110"/>
      <c r="B21" s="108"/>
      <c r="C21" s="108"/>
      <c r="D21" s="106"/>
      <c r="E21" s="112"/>
      <c r="F21" s="36" t="s">
        <v>14</v>
      </c>
      <c r="G21" s="36" t="s">
        <v>15</v>
      </c>
      <c r="H21" s="37" t="s">
        <v>42</v>
      </c>
      <c r="I21" s="117"/>
    </row>
    <row r="22" spans="1:11" ht="13.5" customHeight="1" thickBot="1" x14ac:dyDescent="0.25">
      <c r="A22" s="113" t="s">
        <v>16</v>
      </c>
      <c r="B22" s="114"/>
      <c r="C22" s="114"/>
      <c r="D22" s="114"/>
      <c r="E22" s="114"/>
      <c r="F22" s="114"/>
      <c r="G22" s="114"/>
      <c r="H22" s="114"/>
      <c r="I22" s="115"/>
    </row>
    <row r="23" spans="1:11" ht="27.75" customHeight="1" thickBot="1" x14ac:dyDescent="0.25">
      <c r="A23" s="38">
        <v>1</v>
      </c>
      <c r="B23" s="40" t="s">
        <v>17</v>
      </c>
      <c r="C23" s="42">
        <v>39244</v>
      </c>
      <c r="D23" s="39" t="s">
        <v>18</v>
      </c>
      <c r="E23" s="43" t="s">
        <v>18</v>
      </c>
      <c r="F23" s="42">
        <v>7643.46</v>
      </c>
      <c r="G23" s="48">
        <v>10563.98</v>
      </c>
      <c r="H23" s="77">
        <f>SUM(F23:G23)</f>
        <v>18207.439999999999</v>
      </c>
      <c r="I23" s="47">
        <f>H23*10%</f>
        <v>1820.7439999999999</v>
      </c>
    </row>
    <row r="24" spans="1:11" ht="15.75" customHeight="1" thickBot="1" x14ac:dyDescent="0.25">
      <c r="A24" s="35">
        <v>2</v>
      </c>
      <c r="B24" s="41" t="s">
        <v>19</v>
      </c>
      <c r="C24" s="44">
        <v>76422</v>
      </c>
      <c r="D24" s="34" t="s">
        <v>18</v>
      </c>
      <c r="E24" s="45" t="s">
        <v>18</v>
      </c>
      <c r="F24" s="44">
        <v>422.38</v>
      </c>
      <c r="G24" s="49">
        <v>12782.47</v>
      </c>
      <c r="H24" s="77">
        <f t="shared" ref="H24:H29" si="0">SUM(F24:G24)</f>
        <v>13204.849999999999</v>
      </c>
      <c r="I24" s="47">
        <f>H24*10%</f>
        <v>1320.4849999999999</v>
      </c>
    </row>
    <row r="25" spans="1:11" ht="15" customHeight="1" thickBot="1" x14ac:dyDescent="0.25">
      <c r="A25" s="35">
        <v>3</v>
      </c>
      <c r="B25" s="41" t="s">
        <v>20</v>
      </c>
      <c r="C25" s="46">
        <v>600</v>
      </c>
      <c r="D25" s="34" t="s">
        <v>18</v>
      </c>
      <c r="E25" s="45" t="s">
        <v>18</v>
      </c>
      <c r="F25" s="44"/>
      <c r="G25" s="49"/>
      <c r="H25" s="77">
        <f t="shared" si="0"/>
        <v>0</v>
      </c>
      <c r="I25" s="47">
        <f t="shared" ref="I25:I30" si="1">G25*10%</f>
        <v>0</v>
      </c>
    </row>
    <row r="26" spans="1:11" ht="28.5" customHeight="1" thickBot="1" x14ac:dyDescent="0.25">
      <c r="A26" s="35">
        <v>4</v>
      </c>
      <c r="B26" s="41" t="s">
        <v>21</v>
      </c>
      <c r="C26" s="44">
        <v>8950</v>
      </c>
      <c r="D26" s="34" t="s">
        <v>18</v>
      </c>
      <c r="E26" s="45" t="s">
        <v>18</v>
      </c>
      <c r="F26" s="44">
        <v>4616</v>
      </c>
      <c r="G26" s="49">
        <v>1922.83</v>
      </c>
      <c r="H26" s="77">
        <f t="shared" si="0"/>
        <v>6538.83</v>
      </c>
      <c r="I26" s="47">
        <f>H26*10%</f>
        <v>653.88300000000004</v>
      </c>
    </row>
    <row r="27" spans="1:11" ht="24" customHeight="1" thickBot="1" x14ac:dyDescent="0.25">
      <c r="A27" s="35">
        <v>5</v>
      </c>
      <c r="B27" s="41" t="s">
        <v>22</v>
      </c>
      <c r="C27" s="44">
        <v>15820</v>
      </c>
      <c r="D27" s="34" t="s">
        <v>18</v>
      </c>
      <c r="E27" s="45" t="s">
        <v>18</v>
      </c>
      <c r="F27" s="44">
        <v>4989.9799999999996</v>
      </c>
      <c r="G27" s="49">
        <v>6205.01</v>
      </c>
      <c r="H27" s="77">
        <f t="shared" si="0"/>
        <v>11194.99</v>
      </c>
      <c r="I27" s="47">
        <f t="shared" ref="I27:I29" si="2">H27*10%</f>
        <v>1119.499</v>
      </c>
    </row>
    <row r="28" spans="1:11" ht="25.5" customHeight="1" thickBot="1" x14ac:dyDescent="0.25">
      <c r="A28" s="70">
        <v>6</v>
      </c>
      <c r="B28" s="71" t="s">
        <v>23</v>
      </c>
      <c r="C28" s="72">
        <v>7450</v>
      </c>
      <c r="D28" s="74" t="s">
        <v>18</v>
      </c>
      <c r="E28" s="75" t="s">
        <v>18</v>
      </c>
      <c r="F28" s="72">
        <v>4099.8900000000003</v>
      </c>
      <c r="G28" s="73">
        <v>2366.9499999999998</v>
      </c>
      <c r="H28" s="77">
        <f t="shared" si="0"/>
        <v>6466.84</v>
      </c>
      <c r="I28" s="47">
        <f t="shared" si="2"/>
        <v>646.68400000000008</v>
      </c>
    </row>
    <row r="29" spans="1:11" ht="24.75" thickBot="1" x14ac:dyDescent="0.25">
      <c r="A29" s="76">
        <v>7</v>
      </c>
      <c r="B29" s="71" t="s">
        <v>24</v>
      </c>
      <c r="C29" s="72">
        <v>600</v>
      </c>
      <c r="D29" s="34" t="s">
        <v>18</v>
      </c>
      <c r="E29" s="75" t="s">
        <v>18</v>
      </c>
      <c r="F29" s="72">
        <v>600</v>
      </c>
      <c r="G29" s="73"/>
      <c r="H29" s="77">
        <f t="shared" si="0"/>
        <v>600</v>
      </c>
      <c r="I29" s="47">
        <f t="shared" si="2"/>
        <v>60</v>
      </c>
    </row>
    <row r="30" spans="1:11" ht="13.5" thickBot="1" x14ac:dyDescent="0.25">
      <c r="A30" s="76">
        <v>8</v>
      </c>
      <c r="B30" s="71" t="s">
        <v>25</v>
      </c>
      <c r="C30" s="72"/>
      <c r="D30" s="34" t="s">
        <v>18</v>
      </c>
      <c r="E30" s="75" t="s">
        <v>18</v>
      </c>
      <c r="F30" s="72"/>
      <c r="G30" s="73"/>
      <c r="H30" s="78"/>
      <c r="I30" s="47">
        <f t="shared" si="1"/>
        <v>0</v>
      </c>
    </row>
    <row r="31" spans="1:11" ht="18" customHeight="1" thickBot="1" x14ac:dyDescent="0.25">
      <c r="A31" s="57"/>
      <c r="B31" s="58" t="s">
        <v>26</v>
      </c>
      <c r="C31" s="59">
        <f>SUM(C23:C30)</f>
        <v>149086</v>
      </c>
      <c r="D31" s="13" t="s">
        <v>27</v>
      </c>
      <c r="E31" s="13" t="s">
        <v>27</v>
      </c>
      <c r="F31" s="59">
        <f>SUM(F23:F30)</f>
        <v>22371.71</v>
      </c>
      <c r="G31" s="60">
        <f>SUM(G23:G30)</f>
        <v>33841.24</v>
      </c>
      <c r="H31" s="79">
        <f>SUM(H23:H30)</f>
        <v>56212.95</v>
      </c>
      <c r="I31" s="61">
        <f>SUM(I23:I30)</f>
        <v>5621.2950000000001</v>
      </c>
    </row>
    <row r="32" spans="1:11" ht="14.25" customHeight="1" thickBot="1" x14ac:dyDescent="0.25">
      <c r="A32" s="102" t="s">
        <v>28</v>
      </c>
      <c r="B32" s="103"/>
      <c r="C32" s="103"/>
      <c r="D32" s="103"/>
      <c r="E32" s="103"/>
      <c r="F32" s="103"/>
      <c r="G32" s="103"/>
      <c r="H32" s="103"/>
      <c r="I32" s="104"/>
    </row>
    <row r="33" spans="1:10" ht="52.5" customHeight="1" thickBot="1" x14ac:dyDescent="0.25">
      <c r="A33" s="50">
        <v>9</v>
      </c>
      <c r="B33" s="52" t="s">
        <v>29</v>
      </c>
      <c r="C33" s="53"/>
      <c r="D33" s="51" t="s">
        <v>18</v>
      </c>
      <c r="E33" s="54" t="s">
        <v>18</v>
      </c>
      <c r="F33" s="53"/>
      <c r="G33" s="56"/>
      <c r="H33" s="80"/>
      <c r="I33" s="55">
        <f>SUM(F33+G33)</f>
        <v>0</v>
      </c>
    </row>
    <row r="34" spans="1:10" ht="18" customHeight="1" thickBot="1" x14ac:dyDescent="0.25">
      <c r="A34" s="57"/>
      <c r="B34" s="58" t="s">
        <v>30</v>
      </c>
      <c r="C34" s="59">
        <f>SUM(C33:C33)</f>
        <v>0</v>
      </c>
      <c r="D34" s="13" t="s">
        <v>27</v>
      </c>
      <c r="E34" s="13" t="s">
        <v>27</v>
      </c>
      <c r="F34" s="59">
        <f>SUM(F33:F33)</f>
        <v>0</v>
      </c>
      <c r="G34" s="60">
        <f>SUM(G33)</f>
        <v>0</v>
      </c>
      <c r="H34" s="79"/>
      <c r="I34" s="61">
        <f>SUM(I33:I33)</f>
        <v>0</v>
      </c>
    </row>
    <row r="35" spans="1:10" ht="15.75" customHeight="1" thickBot="1" x14ac:dyDescent="0.25">
      <c r="A35" s="62"/>
      <c r="B35" s="64" t="s">
        <v>31</v>
      </c>
      <c r="C35" s="65">
        <f>SUM(C31+C34)</f>
        <v>149086</v>
      </c>
      <c r="D35" s="63">
        <v>149086</v>
      </c>
      <c r="E35" s="66">
        <f>H35</f>
        <v>56212.95</v>
      </c>
      <c r="F35" s="65">
        <f>SUM(F31+F34)</f>
        <v>22371.71</v>
      </c>
      <c r="G35" s="68">
        <f>SUM(G31+G34)</f>
        <v>33841.24</v>
      </c>
      <c r="H35" s="67">
        <f>SUM(H31+H34)</f>
        <v>56212.95</v>
      </c>
      <c r="I35" s="67">
        <f>SUM(I31+I34)</f>
        <v>5621.2950000000001</v>
      </c>
    </row>
    <row r="36" spans="1:10" x14ac:dyDescent="0.2">
      <c r="A36" s="15" t="s">
        <v>27</v>
      </c>
      <c r="B36" s="16" t="s">
        <v>32</v>
      </c>
      <c r="C36" s="11"/>
      <c r="D36" s="11"/>
      <c r="E36" s="11"/>
      <c r="F36" s="11"/>
      <c r="G36" s="11"/>
      <c r="H36" s="11"/>
      <c r="I36" s="11"/>
    </row>
    <row r="37" spans="1:10" x14ac:dyDescent="0.2">
      <c r="A37" s="15"/>
      <c r="B37" s="16"/>
      <c r="C37" s="11"/>
      <c r="D37" s="11"/>
      <c r="E37" s="11"/>
      <c r="F37" s="11"/>
      <c r="G37" s="11"/>
      <c r="H37" s="11"/>
      <c r="I37" s="11"/>
    </row>
    <row r="38" spans="1:10" x14ac:dyDescent="0.2">
      <c r="A38" s="89"/>
      <c r="B38" s="90" t="s">
        <v>39</v>
      </c>
      <c r="C38" s="11"/>
      <c r="D38" s="11"/>
      <c r="E38" s="121" t="s">
        <v>40</v>
      </c>
      <c r="F38" s="121"/>
      <c r="G38" s="121"/>
      <c r="H38" s="121"/>
      <c r="I38" s="121"/>
    </row>
    <row r="39" spans="1:10" s="19" customFormat="1" ht="12.75" customHeight="1" x14ac:dyDescent="0.2">
      <c r="A39" s="97" t="s">
        <v>33</v>
      </c>
      <c r="B39" s="97"/>
      <c r="C39" s="18"/>
      <c r="D39" s="7"/>
      <c r="E39" s="97" t="s">
        <v>34</v>
      </c>
      <c r="F39" s="97"/>
      <c r="G39" s="97"/>
      <c r="H39" s="97"/>
      <c r="I39" s="97"/>
      <c r="J39" s="7"/>
    </row>
    <row r="40" spans="1:10" s="20" customForma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0" customFormat="1" x14ac:dyDescent="0.2">
      <c r="A41" s="21" t="s">
        <v>35</v>
      </c>
      <c r="B41" s="3"/>
      <c r="D41" s="3"/>
      <c r="E41" s="3"/>
      <c r="F41" s="3"/>
      <c r="G41" s="3"/>
      <c r="H41" s="3"/>
      <c r="I41" s="3"/>
      <c r="J41" s="3"/>
    </row>
    <row r="42" spans="1:10" s="20" customFormat="1" ht="13.5" customHeight="1" x14ac:dyDescent="0.2">
      <c r="A42" s="86" t="s">
        <v>36</v>
      </c>
      <c r="B42" s="86"/>
      <c r="C42" s="3"/>
      <c r="D42" s="3"/>
      <c r="E42" s="122" t="s">
        <v>41</v>
      </c>
      <c r="F42" s="122"/>
      <c r="G42" s="122"/>
      <c r="H42" s="122"/>
      <c r="I42" s="122"/>
      <c r="J42" s="3"/>
    </row>
    <row r="43" spans="1:10" s="20" customFormat="1" ht="12.75" customHeight="1" x14ac:dyDescent="0.2">
      <c r="A43" s="3"/>
      <c r="B43" s="3"/>
      <c r="C43" s="3"/>
      <c r="D43" s="3"/>
      <c r="E43" s="97" t="s">
        <v>34</v>
      </c>
      <c r="F43" s="97"/>
      <c r="G43" s="97"/>
      <c r="H43" s="97"/>
      <c r="I43" s="97"/>
      <c r="J43" s="3"/>
    </row>
    <row r="44" spans="1:10" s="20" customFormat="1" ht="12.75" customHeight="1" x14ac:dyDescent="0.2">
      <c r="A44" s="3"/>
      <c r="B44" s="3"/>
      <c r="C44" s="3"/>
      <c r="D44" s="3"/>
      <c r="E44" s="25"/>
      <c r="F44" s="25"/>
      <c r="G44" s="25"/>
      <c r="H44" s="25"/>
      <c r="I44" s="26"/>
      <c r="J44" s="3"/>
    </row>
    <row r="45" spans="1:10" s="20" customFormat="1" ht="12.75" customHeight="1" x14ac:dyDescent="0.2">
      <c r="A45" s="3"/>
      <c r="B45" s="3"/>
      <c r="C45" s="3"/>
      <c r="D45" s="3"/>
      <c r="E45" s="25"/>
      <c r="F45" s="25"/>
      <c r="G45" s="25"/>
      <c r="H45" s="25"/>
      <c r="I45" s="26"/>
      <c r="J45" s="3"/>
    </row>
    <row r="46" spans="1:10" s="20" customFormat="1" ht="12.75" customHeight="1" x14ac:dyDescent="0.2">
      <c r="A46" s="3"/>
      <c r="B46" s="3"/>
      <c r="C46" s="3"/>
      <c r="D46" s="3"/>
      <c r="E46" s="25"/>
      <c r="F46" s="25"/>
      <c r="G46" s="25"/>
      <c r="H46" s="25"/>
      <c r="I46" s="26"/>
      <c r="J46" s="3"/>
    </row>
    <row r="47" spans="1:10" s="20" customFormat="1" ht="12.75" customHeight="1" x14ac:dyDescent="0.2">
      <c r="A47" s="3"/>
      <c r="B47" s="3"/>
      <c r="C47" s="3"/>
      <c r="D47" s="3"/>
      <c r="E47" s="25"/>
      <c r="F47" s="25"/>
      <c r="G47" s="25"/>
      <c r="H47" s="25"/>
      <c r="I47" s="26"/>
      <c r="J47" s="3"/>
    </row>
    <row r="48" spans="1:10" x14ac:dyDescent="0.2">
      <c r="A48" s="3"/>
      <c r="I48" s="3"/>
    </row>
    <row r="49" spans="1:9" x14ac:dyDescent="0.2">
      <c r="A49" s="3"/>
      <c r="I49" s="3"/>
    </row>
    <row r="50" spans="1:9" ht="44.25" customHeight="1" x14ac:dyDescent="0.2">
      <c r="A50" s="3"/>
      <c r="I50" s="3"/>
    </row>
    <row r="51" spans="1:9" x14ac:dyDescent="0.2">
      <c r="A51" s="9"/>
      <c r="B51" s="10"/>
      <c r="C51" s="11"/>
      <c r="D51" s="11"/>
      <c r="E51" s="11"/>
      <c r="F51" s="11"/>
      <c r="G51" s="11"/>
      <c r="H51" s="11"/>
      <c r="I51" s="11"/>
    </row>
    <row r="52" spans="1:9" x14ac:dyDescent="0.2">
      <c r="A52" s="9"/>
      <c r="B52" s="10"/>
      <c r="C52" s="11"/>
      <c r="D52" s="11"/>
      <c r="E52" s="11"/>
      <c r="F52" s="11"/>
      <c r="G52" s="11"/>
      <c r="H52" s="11"/>
      <c r="I52" s="11"/>
    </row>
  </sheetData>
  <sheetProtection formatColumns="0" formatRows="0" selectLockedCells="1"/>
  <mergeCells count="21">
    <mergeCell ref="A22:I22"/>
    <mergeCell ref="I20:I21"/>
    <mergeCell ref="F20:H20"/>
    <mergeCell ref="E38:I38"/>
    <mergeCell ref="E42:I42"/>
    <mergeCell ref="C19:H19"/>
    <mergeCell ref="D1:I3"/>
    <mergeCell ref="A1:B1"/>
    <mergeCell ref="E43:I43"/>
    <mergeCell ref="A15:I15"/>
    <mergeCell ref="A16:I16"/>
    <mergeCell ref="A17:I17"/>
    <mergeCell ref="A18:I18"/>
    <mergeCell ref="A32:I32"/>
    <mergeCell ref="A39:B39"/>
    <mergeCell ref="E39:I39"/>
    <mergeCell ref="D20:D21"/>
    <mergeCell ref="C20:C21"/>
    <mergeCell ref="B20:B21"/>
    <mergeCell ref="A20:A21"/>
    <mergeCell ref="E20:E21"/>
  </mergeCells>
  <phoneticPr fontId="0" type="noConversion"/>
  <dataValidations count="1">
    <dataValidation type="textLength" operator="equal" allowBlank="1" showInputMessage="1" showErrorMessage="1" sqref="B9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A74BE-3270-438D-A6C8-7646D74EF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FEC868-6D21-45D0-8533-6B37C2CB99B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01048053-e019-408e-815d-915e0c88fe08</dc:title>
  <dc:creator>Asta Giedrikienė</dc:creator>
  <cp:lastModifiedBy>Vartotojas</cp:lastModifiedBy>
  <cp:revision/>
  <cp:lastPrinted>2022-07-08T12:04:17Z</cp:lastPrinted>
  <dcterms:created xsi:type="dcterms:W3CDTF">1996-10-14T23:33:28Z</dcterms:created>
  <dcterms:modified xsi:type="dcterms:W3CDTF">2022-09-09T14:07:51Z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