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16663" windowHeight="9463" activeTab="2"/>
  </bookViews>
  <sheets>
    <sheet name="Sheet1" sheetId="2" r:id="rId1"/>
    <sheet name="Sheet2" sheetId="3" r:id="rId2"/>
    <sheet name="Lapas1" sheetId="1" r:id="rId3"/>
  </sheets>
  <calcPr calcId="144525"/>
</workbook>
</file>

<file path=xl/calcChain.xml><?xml version="1.0" encoding="utf-8"?>
<calcChain xmlns="http://schemas.openxmlformats.org/spreadsheetml/2006/main">
  <c r="H27" i="1" l="1"/>
  <c r="H36" i="1" l="1"/>
  <c r="H43" i="1"/>
  <c r="H44" i="1" s="1"/>
  <c r="H33" i="1"/>
  <c r="H9" i="1"/>
  <c r="H30" i="1"/>
  <c r="H15" i="1"/>
  <c r="H18" i="1"/>
  <c r="H21" i="1"/>
  <c r="H37" i="1" l="1"/>
  <c r="H45" i="1" s="1"/>
</calcChain>
</file>

<file path=xl/sharedStrings.xml><?xml version="1.0" encoding="utf-8"?>
<sst xmlns="http://schemas.openxmlformats.org/spreadsheetml/2006/main" count="70" uniqueCount="57">
  <si>
    <t>2021 m.  ___d. Valstybės biudžeto lėšų naudojimo sutarties Nr. S-
Priedas</t>
  </si>
  <si>
    <t>DETALIOJI VALSTYBĖS BIUDŽETO LĖŠŲ NAUDOJIMO SĄMATA</t>
  </si>
  <si>
    <t xml:space="preserve">Eil. Nr. </t>
  </si>
  <si>
    <t xml:space="preserve">Išlaidų rūšis </t>
  </si>
  <si>
    <t>Suma (Eur)</t>
  </si>
  <si>
    <t>I. Programos įgyvendinimo išlaidos</t>
  </si>
  <si>
    <t xml:space="preserve">Programos tiesioginių vykdytojų darbo užmokestis ir su juo susiję vykdytojo mokesčiai </t>
  </si>
  <si>
    <t>1.1.</t>
  </si>
  <si>
    <t xml:space="preserve"> </t>
  </si>
  <si>
    <t>Iš viso:</t>
  </si>
  <si>
    <r>
      <rPr>
        <sz val="12"/>
        <rFont val="Times New Roman"/>
        <family val="1"/>
      </rPr>
      <t>Dalyvavimo sporto renginiuose ir k</t>
    </r>
    <r>
      <rPr>
        <sz val="12"/>
        <color theme="1"/>
        <rFont val="Times New Roman"/>
        <family val="1"/>
      </rPr>
      <t xml:space="preserve">ompensuojamosios išlaidos </t>
    </r>
  </si>
  <si>
    <t>2.1.</t>
  </si>
  <si>
    <t>2.2.</t>
  </si>
  <si>
    <t>2.3.</t>
  </si>
  <si>
    <t>Programos tiesioginių vykdytojų komandiruočių išlaidos</t>
  </si>
  <si>
    <t>3.1.</t>
  </si>
  <si>
    <t>Komandiruočių išlaidos</t>
  </si>
  <si>
    <t>Patalpų, skirtų Programos priemonėms tiesiogiai vykdyti, sporto bazių, sporto inventoriaus ir (ar) įrangos nuomos išlaidos </t>
  </si>
  <si>
    <t>4.1.</t>
  </si>
  <si>
    <t>Prekių, sporto inventoriaus ir (ar) įrangos (kurių vieneto vertė iki 500 Eur su PVM) įsigijimas ir paslaugos</t>
  </si>
  <si>
    <t>5.1.</t>
  </si>
  <si>
    <t>5.2.</t>
  </si>
  <si>
    <t>Išlaidos sporto informacijos sklaidai, programos vykdymui viešinti (leidinių sporto tematika leidyba ir spausdinimas, interneto, televizijos, radijo ir kitų visuomenės informavimo priemonių naudojimo paslaugos, susijusios su Programos įgyvendinimu) (ne daugiau 5 proc. programai skirtų valstybės biudžeto lėšų)</t>
  </si>
  <si>
    <t>6.1.</t>
  </si>
  <si>
    <t>Narystės tarptautinėse organizacijose mokesčiai (iki 1 proc. valstybės biudžeto lėšų sumos)</t>
  </si>
  <si>
    <t>7.1.</t>
  </si>
  <si>
    <t>Ilgalaikio materialiojo (virš 500 Eur su PVM) ir nematerialiojo (nepriklausomai nuo vertės dydžio) turto įsigijimas</t>
  </si>
  <si>
    <t>Iš viso I:</t>
  </si>
  <si>
    <t xml:space="preserve">II. Programos administravimo išlaidos (ne daugiau 20 proc. programai skirtų valstybės biudžeto lėšų) </t>
  </si>
  <si>
    <t>Programos administravimo išlaidos (Programos vykdytojų darbo užmokesčiui ar paslaugoms, apskaitos, transporto ir patalpų nuomos, komunalinių paslaugų, daiktų eksploatavimo, ryšių paslaugų ir kitoms)</t>
  </si>
  <si>
    <t>9.1.</t>
  </si>
  <si>
    <t>9.2.</t>
  </si>
  <si>
    <t>9.3.</t>
  </si>
  <si>
    <t>Iš viso II:</t>
  </si>
  <si>
    <t xml:space="preserve"> IŠ VISO IŠLAIDŲ (I+II)</t>
  </si>
  <si>
    <t>(Atsakingos institucijos atstovo pareigų pavadinimas)</t>
  </si>
  <si>
    <t>(Vykdytojo atstovo pareigų pavadinimas)</t>
  </si>
  <si>
    <t>(vardas, pavardė, parašas) A.V.</t>
  </si>
  <si>
    <t>(vardas, pavardė, parašas) A.V. (jei vykdytojas antspaudą privalo turėti)</t>
  </si>
  <si>
    <t>Kelionės išlaidos (bilietai, kuras, draudimas, transporto nuoma)</t>
  </si>
  <si>
    <t>2.4</t>
  </si>
  <si>
    <t>Sporto bazių, sporto inventoriaus ir įrangos nuoma</t>
  </si>
  <si>
    <t>Narystės tarptautinėse organizacijose mokesčiai </t>
  </si>
  <si>
    <t>Leonardas Čaikauskas</t>
  </si>
  <si>
    <t>Lietuvos žolės riedulio federacijos prezidentas</t>
  </si>
  <si>
    <t>Maistpinigių ir maitinimo išlaidos</t>
  </si>
  <si>
    <t>Apgyvendinimo išlaidos</t>
  </si>
  <si>
    <t>Apdovanojimai (taurės, prizai, medaliai, diplomai)</t>
  </si>
  <si>
    <t>Paslaugos (aikštės laistymas)</t>
  </si>
  <si>
    <t>Darbo užmokestis ir su juo susiję mokesčiai programos vadovui</t>
  </si>
  <si>
    <t>5.3.</t>
  </si>
  <si>
    <t>Medicininės prekės (covid-19 testai, dezinfekcinės priemonės, kaukės, maisto papildai, pirmosios pagalbos rinkiniai)</t>
  </si>
  <si>
    <t>Informacinė sklaida programos vykdymui viešinti</t>
  </si>
  <si>
    <t>Starto mokesčiai</t>
  </si>
  <si>
    <t>5.4.</t>
  </si>
  <si>
    <t>Darbo užmokestis ir su juo susiję mokesčiai programos vykdytojams</t>
  </si>
  <si>
    <t>Prekių (sporto prekės, sportinė apranga), sporto inventoriaus ir įrangos įsigijimas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</si>
</sst>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2"/>
      <name val="Times"/>
      <charset val="186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20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165" fontId="5" fillId="0" borderId="19" xfId="1" applyNumberFormat="1" applyFont="1" applyBorder="1" applyAlignment="1">
      <alignment vertical="center" wrapText="1"/>
    </xf>
    <xf numFmtId="165" fontId="5" fillId="0" borderId="22" xfId="1" applyNumberFormat="1" applyFont="1" applyBorder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165" fontId="5" fillId="0" borderId="27" xfId="1" applyNumberFormat="1" applyFont="1" applyBorder="1" applyAlignment="1">
      <alignment vertical="center" wrapText="1"/>
    </xf>
    <xf numFmtId="165" fontId="5" fillId="0" borderId="31" xfId="1" applyNumberFormat="1" applyFont="1" applyBorder="1" applyAlignment="1">
      <alignment vertical="center" wrapText="1"/>
    </xf>
    <xf numFmtId="0" fontId="3" fillId="0" borderId="17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left" wrapText="1"/>
      <protection locked="0"/>
    </xf>
    <xf numFmtId="0" fontId="3" fillId="0" borderId="33" xfId="0" applyFont="1" applyFill="1" applyBorder="1" applyAlignment="1" applyProtection="1">
      <alignment horizontal="left" wrapText="1"/>
      <protection locked="0"/>
    </xf>
    <xf numFmtId="0" fontId="3" fillId="0" borderId="37" xfId="0" applyFont="1" applyFill="1" applyBorder="1" applyAlignment="1" applyProtection="1">
      <alignment horizontal="left" wrapText="1"/>
      <protection locked="0"/>
    </xf>
    <xf numFmtId="165" fontId="5" fillId="0" borderId="17" xfId="1" applyNumberFormat="1" applyFont="1" applyBorder="1" applyAlignment="1">
      <alignment vertical="center" wrapText="1"/>
    </xf>
    <xf numFmtId="165" fontId="5" fillId="0" borderId="18" xfId="1" applyNumberFormat="1" applyFont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65" fontId="5" fillId="0" borderId="32" xfId="1" applyNumberFormat="1" applyFont="1" applyBorder="1" applyAlignment="1">
      <alignment vertical="center" wrapText="1"/>
    </xf>
    <xf numFmtId="165" fontId="5" fillId="0" borderId="34" xfId="1" applyNumberFormat="1" applyFont="1" applyBorder="1" applyAlignment="1">
      <alignment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165" fontId="5" fillId="0" borderId="15" xfId="1" applyNumberFormat="1" applyFont="1" applyBorder="1" applyAlignment="1">
      <alignment vertical="center" wrapText="1"/>
    </xf>
    <xf numFmtId="165" fontId="5" fillId="5" borderId="30" xfId="1" applyNumberFormat="1" applyFont="1" applyFill="1" applyBorder="1" applyAlignment="1">
      <alignment vertical="center" wrapText="1"/>
    </xf>
    <xf numFmtId="165" fontId="5" fillId="5" borderId="10" xfId="1" applyNumberFormat="1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 wrapText="1"/>
    </xf>
    <xf numFmtId="0" fontId="4" fillId="5" borderId="9" xfId="0" applyFont="1" applyFill="1" applyBorder="1" applyAlignment="1">
      <alignment horizontal="right" vertical="center" wrapText="1"/>
    </xf>
    <xf numFmtId="0" fontId="4" fillId="5" borderId="23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right" vertical="center" wrapText="1"/>
    </xf>
    <xf numFmtId="165" fontId="5" fillId="2" borderId="30" xfId="1" applyNumberFormat="1" applyFont="1" applyFill="1" applyBorder="1" applyAlignment="1">
      <alignment vertical="center" wrapText="1"/>
    </xf>
    <xf numFmtId="165" fontId="5" fillId="2" borderId="10" xfId="1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topLeftCell="A37" zoomScale="90" zoomScaleNormal="90" zoomScalePageLayoutView="120" workbookViewId="0">
      <selection activeCell="H46" sqref="H46:I46"/>
    </sheetView>
  </sheetViews>
  <sheetFormatPr defaultColWidth="8.84375" defaultRowHeight="15.45" x14ac:dyDescent="0.4"/>
  <cols>
    <col min="1" max="1" width="7.15234375" customWidth="1"/>
    <col min="2" max="2" width="8.84375" customWidth="1"/>
    <col min="7" max="7" width="11.69140625" customWidth="1"/>
    <col min="8" max="8" width="8.84375" style="3"/>
    <col min="9" max="9" width="20.3828125" style="3" customWidth="1"/>
  </cols>
  <sheetData>
    <row r="1" spans="1:18" ht="48" customHeight="1" x14ac:dyDescent="0.4">
      <c r="F1" s="28" t="s">
        <v>0</v>
      </c>
      <c r="G1" s="28"/>
      <c r="H1" s="28"/>
      <c r="I1" s="28"/>
    </row>
    <row r="3" spans="1:18" ht="15.75" customHeight="1" x14ac:dyDescent="0.4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18" ht="15.9" thickBot="1" x14ac:dyDescent="0.45"/>
    <row r="5" spans="1:18" ht="15.75" customHeight="1" thickBot="1" x14ac:dyDescent="0.45">
      <c r="A5" s="11" t="s">
        <v>2</v>
      </c>
      <c r="B5" s="54" t="s">
        <v>3</v>
      </c>
      <c r="C5" s="55"/>
      <c r="D5" s="55"/>
      <c r="E5" s="55"/>
      <c r="F5" s="55"/>
      <c r="G5" s="56"/>
      <c r="H5" s="46" t="s">
        <v>4</v>
      </c>
      <c r="I5" s="47"/>
    </row>
    <row r="6" spans="1:18" ht="15.75" customHeight="1" thickBot="1" x14ac:dyDescent="0.45">
      <c r="A6" s="48" t="s">
        <v>5</v>
      </c>
      <c r="B6" s="49"/>
      <c r="C6" s="49"/>
      <c r="D6" s="49"/>
      <c r="E6" s="49"/>
      <c r="F6" s="49"/>
      <c r="G6" s="49"/>
      <c r="H6" s="49"/>
      <c r="I6" s="50"/>
    </row>
    <row r="7" spans="1:18" ht="30" customHeight="1" x14ac:dyDescent="0.4">
      <c r="A7" s="9">
        <v>1</v>
      </c>
      <c r="B7" s="51" t="s">
        <v>6</v>
      </c>
      <c r="C7" s="52"/>
      <c r="D7" s="52"/>
      <c r="E7" s="52"/>
      <c r="F7" s="52"/>
      <c r="G7" s="52"/>
      <c r="H7" s="52"/>
      <c r="I7" s="53"/>
    </row>
    <row r="8" spans="1:18" ht="29.25" customHeight="1" x14ac:dyDescent="0.4">
      <c r="A8" s="7" t="s">
        <v>7</v>
      </c>
      <c r="B8" s="85" t="s">
        <v>55</v>
      </c>
      <c r="C8" s="86"/>
      <c r="D8" s="86"/>
      <c r="E8" s="86"/>
      <c r="F8" s="86"/>
      <c r="G8" s="87"/>
      <c r="H8" s="33">
        <v>8616</v>
      </c>
      <c r="I8" s="34"/>
    </row>
    <row r="9" spans="1:18" x14ac:dyDescent="0.4">
      <c r="A9" s="8" t="s">
        <v>8</v>
      </c>
      <c r="B9" s="40" t="s">
        <v>9</v>
      </c>
      <c r="C9" s="41"/>
      <c r="D9" s="41"/>
      <c r="E9" s="41"/>
      <c r="F9" s="41"/>
      <c r="G9" s="42"/>
      <c r="H9" s="33">
        <f>SUM(H8:I8)</f>
        <v>8616</v>
      </c>
      <c r="I9" s="34"/>
    </row>
    <row r="10" spans="1:18" ht="33" customHeight="1" x14ac:dyDescent="0.4">
      <c r="A10" s="6">
        <v>2</v>
      </c>
      <c r="B10" s="35" t="s">
        <v>10</v>
      </c>
      <c r="C10" s="36"/>
      <c r="D10" s="36"/>
      <c r="E10" s="36"/>
      <c r="F10" s="36"/>
      <c r="G10" s="36"/>
      <c r="H10" s="36"/>
      <c r="I10" s="37"/>
    </row>
    <row r="11" spans="1:18" x14ac:dyDescent="0.4">
      <c r="A11" s="7" t="s">
        <v>11</v>
      </c>
      <c r="B11" s="85" t="s">
        <v>45</v>
      </c>
      <c r="C11" s="86"/>
      <c r="D11" s="86"/>
      <c r="E11" s="86"/>
      <c r="F11" s="86"/>
      <c r="G11" s="87"/>
      <c r="H11" s="33">
        <v>18054.8</v>
      </c>
      <c r="I11" s="34"/>
    </row>
    <row r="12" spans="1:18" ht="32.25" customHeight="1" x14ac:dyDescent="0.4">
      <c r="A12" s="7" t="s">
        <v>12</v>
      </c>
      <c r="B12" s="85" t="s">
        <v>39</v>
      </c>
      <c r="C12" s="86"/>
      <c r="D12" s="86"/>
      <c r="E12" s="86"/>
      <c r="F12" s="86"/>
      <c r="G12" s="87"/>
      <c r="H12" s="33">
        <v>17583</v>
      </c>
      <c r="I12" s="34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3.25" customHeight="1" x14ac:dyDescent="0.4">
      <c r="A13" s="7" t="s">
        <v>13</v>
      </c>
      <c r="B13" s="85" t="s">
        <v>46</v>
      </c>
      <c r="C13" s="86"/>
      <c r="D13" s="86"/>
      <c r="E13" s="86"/>
      <c r="F13" s="86"/>
      <c r="G13" s="87"/>
      <c r="H13" s="33">
        <v>36843</v>
      </c>
      <c r="I13" s="34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7.75" customHeight="1" x14ac:dyDescent="0.4">
      <c r="A14" s="7" t="s">
        <v>40</v>
      </c>
      <c r="B14" s="85" t="s">
        <v>53</v>
      </c>
      <c r="C14" s="86"/>
      <c r="D14" s="86"/>
      <c r="E14" s="86"/>
      <c r="F14" s="86"/>
      <c r="G14" s="87"/>
      <c r="H14" s="33">
        <v>1200</v>
      </c>
      <c r="I14" s="34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2.25" customHeight="1" x14ac:dyDescent="0.4">
      <c r="A15" s="8" t="s">
        <v>8</v>
      </c>
      <c r="B15" s="40" t="s">
        <v>9</v>
      </c>
      <c r="C15" s="41"/>
      <c r="D15" s="41"/>
      <c r="E15" s="41"/>
      <c r="F15" s="41"/>
      <c r="G15" s="42"/>
      <c r="H15" s="33">
        <f>SUM(H11:I14)</f>
        <v>73680.800000000003</v>
      </c>
      <c r="I15" s="34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0.75" customHeight="1" x14ac:dyDescent="0.4">
      <c r="A16" s="6">
        <v>3</v>
      </c>
      <c r="B16" s="35" t="s">
        <v>14</v>
      </c>
      <c r="C16" s="36"/>
      <c r="D16" s="36"/>
      <c r="E16" s="36"/>
      <c r="F16" s="36"/>
      <c r="G16" s="36"/>
      <c r="H16" s="36"/>
      <c r="I16" s="37"/>
      <c r="J16" s="12"/>
      <c r="K16" s="12"/>
      <c r="L16" s="12"/>
      <c r="M16" s="12"/>
      <c r="N16" s="12"/>
      <c r="O16" s="12"/>
      <c r="P16" s="12"/>
      <c r="Q16" s="12"/>
      <c r="R16" s="12"/>
    </row>
    <row r="17" spans="1:18" x14ac:dyDescent="0.4">
      <c r="A17" s="7" t="s">
        <v>15</v>
      </c>
      <c r="B17" s="85" t="s">
        <v>16</v>
      </c>
      <c r="C17" s="86"/>
      <c r="D17" s="86"/>
      <c r="E17" s="86"/>
      <c r="F17" s="86"/>
      <c r="G17" s="87"/>
      <c r="H17" s="33"/>
      <c r="I17" s="34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 x14ac:dyDescent="0.4">
      <c r="A18" s="8" t="s">
        <v>8</v>
      </c>
      <c r="B18" s="40" t="s">
        <v>9</v>
      </c>
      <c r="C18" s="41"/>
      <c r="D18" s="41"/>
      <c r="E18" s="41"/>
      <c r="F18" s="41"/>
      <c r="G18" s="42"/>
      <c r="H18" s="33">
        <f>SUM(H17:I17)</f>
        <v>0</v>
      </c>
      <c r="I18" s="34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38.25" customHeight="1" x14ac:dyDescent="0.4">
      <c r="A19" s="6">
        <v>4</v>
      </c>
      <c r="B19" s="35" t="s">
        <v>17</v>
      </c>
      <c r="C19" s="36"/>
      <c r="D19" s="36"/>
      <c r="E19" s="36"/>
      <c r="F19" s="36"/>
      <c r="G19" s="36"/>
      <c r="H19" s="36"/>
      <c r="I19" s="37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4">
      <c r="A20" s="7" t="s">
        <v>18</v>
      </c>
      <c r="B20" s="85" t="s">
        <v>41</v>
      </c>
      <c r="C20" s="86"/>
      <c r="D20" s="86"/>
      <c r="E20" s="86"/>
      <c r="F20" s="86"/>
      <c r="G20" s="87"/>
      <c r="H20" s="33">
        <v>7337</v>
      </c>
      <c r="I20" s="34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5.25" customHeight="1" x14ac:dyDescent="0.4">
      <c r="A21" s="7" t="s">
        <v>8</v>
      </c>
      <c r="B21" s="40" t="s">
        <v>9</v>
      </c>
      <c r="C21" s="41"/>
      <c r="D21" s="41"/>
      <c r="E21" s="41"/>
      <c r="F21" s="41"/>
      <c r="G21" s="42"/>
      <c r="H21" s="33">
        <f>SUM(H20:I20)</f>
        <v>7337</v>
      </c>
      <c r="I21" s="34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32.25" customHeight="1" thickBot="1" x14ac:dyDescent="0.45">
      <c r="A22" s="14">
        <v>5</v>
      </c>
      <c r="B22" s="43" t="s">
        <v>19</v>
      </c>
      <c r="C22" s="44"/>
      <c r="D22" s="44"/>
      <c r="E22" s="44"/>
      <c r="F22" s="44"/>
      <c r="G22" s="44"/>
      <c r="H22" s="44"/>
      <c r="I22" s="45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4">
      <c r="A23" s="15" t="s">
        <v>20</v>
      </c>
      <c r="B23" s="30" t="s">
        <v>47</v>
      </c>
      <c r="C23" s="31"/>
      <c r="D23" s="31"/>
      <c r="E23" s="31"/>
      <c r="F23" s="31"/>
      <c r="G23" s="32"/>
      <c r="H23" s="38">
        <v>1370</v>
      </c>
      <c r="I23" s="39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4.25" customHeight="1" x14ac:dyDescent="0.4">
      <c r="A24" s="7" t="s">
        <v>21</v>
      </c>
      <c r="B24" s="17" t="s">
        <v>48</v>
      </c>
      <c r="C24" s="18"/>
      <c r="D24" s="18"/>
      <c r="E24" s="18"/>
      <c r="F24" s="18"/>
      <c r="G24" s="19"/>
      <c r="H24" s="20">
        <v>775</v>
      </c>
      <c r="I24" s="21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" customHeight="1" x14ac:dyDescent="0.4">
      <c r="A25" s="7" t="s">
        <v>50</v>
      </c>
      <c r="B25" s="17" t="s">
        <v>51</v>
      </c>
      <c r="C25" s="18"/>
      <c r="D25" s="18"/>
      <c r="E25" s="18"/>
      <c r="F25" s="18"/>
      <c r="G25" s="19"/>
      <c r="H25" s="20">
        <v>7021</v>
      </c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33" customHeight="1" x14ac:dyDescent="0.4">
      <c r="A26" s="7" t="s">
        <v>54</v>
      </c>
      <c r="B26" s="17" t="s">
        <v>56</v>
      </c>
      <c r="C26" s="18"/>
      <c r="D26" s="18"/>
      <c r="E26" s="18"/>
      <c r="F26" s="18"/>
      <c r="G26" s="19"/>
      <c r="H26" s="20">
        <v>2475</v>
      </c>
      <c r="I26" s="21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31.5" customHeight="1" x14ac:dyDescent="0.4">
      <c r="A27" s="7"/>
      <c r="B27" s="40" t="s">
        <v>9</v>
      </c>
      <c r="C27" s="41"/>
      <c r="D27" s="41"/>
      <c r="E27" s="41"/>
      <c r="F27" s="41"/>
      <c r="G27" s="42"/>
      <c r="H27" s="20">
        <f>SUM(H23:I26)</f>
        <v>11641</v>
      </c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63.75" customHeight="1" x14ac:dyDescent="0.4">
      <c r="A28" s="6">
        <v>6</v>
      </c>
      <c r="B28" s="35" t="s">
        <v>22</v>
      </c>
      <c r="C28" s="36"/>
      <c r="D28" s="36"/>
      <c r="E28" s="36"/>
      <c r="F28" s="36"/>
      <c r="G28" s="36"/>
      <c r="H28" s="36"/>
      <c r="I28" s="37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5.75" customHeight="1" x14ac:dyDescent="0.4">
      <c r="A29" s="7" t="s">
        <v>23</v>
      </c>
      <c r="B29" s="27" t="s">
        <v>52</v>
      </c>
      <c r="C29" s="27"/>
      <c r="D29" s="27"/>
      <c r="E29" s="27"/>
      <c r="F29" s="27"/>
      <c r="G29" s="27"/>
      <c r="H29" s="20">
        <v>5700</v>
      </c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7" customHeight="1" thickBot="1" x14ac:dyDescent="0.45">
      <c r="A30" s="16"/>
      <c r="B30" s="22" t="s">
        <v>9</v>
      </c>
      <c r="C30" s="23"/>
      <c r="D30" s="23"/>
      <c r="E30" s="23"/>
      <c r="F30" s="23"/>
      <c r="G30" s="24"/>
      <c r="H30" s="25">
        <f>SUM(H29:I29)</f>
        <v>5700</v>
      </c>
      <c r="I30" s="26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8" customHeight="1" x14ac:dyDescent="0.4">
      <c r="A31" s="9">
        <v>7</v>
      </c>
      <c r="B31" s="51" t="s">
        <v>24</v>
      </c>
      <c r="C31" s="52"/>
      <c r="D31" s="52"/>
      <c r="E31" s="52"/>
      <c r="F31" s="52"/>
      <c r="G31" s="52"/>
      <c r="H31" s="52"/>
      <c r="I31" s="53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 x14ac:dyDescent="0.4">
      <c r="A32" s="7" t="s">
        <v>25</v>
      </c>
      <c r="B32" s="72" t="s">
        <v>42</v>
      </c>
      <c r="C32" s="73"/>
      <c r="D32" s="73"/>
      <c r="E32" s="73"/>
      <c r="F32" s="73"/>
      <c r="G32" s="74"/>
      <c r="H32" s="20">
        <v>600</v>
      </c>
      <c r="I32" s="21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4">
      <c r="A33" s="10" t="s">
        <v>8</v>
      </c>
      <c r="B33" s="75" t="s">
        <v>9</v>
      </c>
      <c r="C33" s="76"/>
      <c r="D33" s="76"/>
      <c r="E33" s="76"/>
      <c r="F33" s="76"/>
      <c r="G33" s="77"/>
      <c r="H33" s="20">
        <f>SUM(H32)</f>
        <v>600</v>
      </c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4">
      <c r="A34" s="6">
        <v>8</v>
      </c>
      <c r="B34" s="35" t="s">
        <v>26</v>
      </c>
      <c r="C34" s="36"/>
      <c r="D34" s="36"/>
      <c r="E34" s="36"/>
      <c r="F34" s="36"/>
      <c r="G34" s="36"/>
      <c r="H34" s="36"/>
      <c r="I34" s="71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 customHeight="1" x14ac:dyDescent="0.4">
      <c r="A35" s="7"/>
      <c r="B35" s="72"/>
      <c r="C35" s="73"/>
      <c r="D35" s="73"/>
      <c r="E35" s="73"/>
      <c r="F35" s="73"/>
      <c r="G35" s="74"/>
      <c r="H35" s="20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" customHeight="1" thickBot="1" x14ac:dyDescent="0.45">
      <c r="A36" s="7"/>
      <c r="B36" s="22" t="s">
        <v>9</v>
      </c>
      <c r="C36" s="23"/>
      <c r="D36" s="23"/>
      <c r="E36" s="23"/>
      <c r="F36" s="23"/>
      <c r="G36" s="24"/>
      <c r="H36" s="25">
        <f>SUM(H35:I35)</f>
        <v>0</v>
      </c>
      <c r="I36" s="26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33" customHeight="1" thickBot="1" x14ac:dyDescent="0.45">
      <c r="A37" s="78" t="s">
        <v>27</v>
      </c>
      <c r="B37" s="79"/>
      <c r="C37" s="79"/>
      <c r="D37" s="79"/>
      <c r="E37" s="79"/>
      <c r="F37" s="79"/>
      <c r="G37" s="80"/>
      <c r="H37" s="81">
        <f>SUM(H9+H15+H18+H21+H27+H33+H30+H36)</f>
        <v>107574.8</v>
      </c>
      <c r="I37" s="8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43.5" customHeight="1" thickBot="1" x14ac:dyDescent="0.45">
      <c r="A38" s="48" t="s">
        <v>28</v>
      </c>
      <c r="B38" s="49"/>
      <c r="C38" s="49"/>
      <c r="D38" s="49"/>
      <c r="E38" s="49"/>
      <c r="F38" s="49"/>
      <c r="G38" s="49"/>
      <c r="H38" s="49"/>
      <c r="I38" s="50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51" customHeight="1" x14ac:dyDescent="0.4">
      <c r="A39" s="6">
        <v>9</v>
      </c>
      <c r="B39" s="68" t="s">
        <v>29</v>
      </c>
      <c r="C39" s="69"/>
      <c r="D39" s="69"/>
      <c r="E39" s="69"/>
      <c r="F39" s="69"/>
      <c r="G39" s="69"/>
      <c r="H39" s="69"/>
      <c r="I39" s="70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30.75" customHeight="1" x14ac:dyDescent="0.4">
      <c r="A40" s="7" t="s">
        <v>30</v>
      </c>
      <c r="B40" s="17" t="s">
        <v>49</v>
      </c>
      <c r="C40" s="18"/>
      <c r="D40" s="18"/>
      <c r="E40" s="18"/>
      <c r="F40" s="18"/>
      <c r="G40" s="19"/>
      <c r="H40" s="20">
        <v>26893</v>
      </c>
      <c r="I40" s="21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4">
      <c r="A41" s="7" t="s">
        <v>31</v>
      </c>
      <c r="B41" s="72"/>
      <c r="C41" s="73"/>
      <c r="D41" s="73"/>
      <c r="E41" s="73"/>
      <c r="F41" s="73"/>
      <c r="G41" s="74"/>
      <c r="H41" s="20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6.5" customHeight="1" x14ac:dyDescent="0.4">
      <c r="A42" s="7" t="s">
        <v>32</v>
      </c>
      <c r="B42" s="72"/>
      <c r="C42" s="73"/>
      <c r="D42" s="73"/>
      <c r="E42" s="73"/>
      <c r="F42" s="73"/>
      <c r="G42" s="74"/>
      <c r="H42" s="20"/>
      <c r="I42" s="21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23.25" customHeight="1" thickBot="1" x14ac:dyDescent="0.45">
      <c r="A43" s="10" t="s">
        <v>8</v>
      </c>
      <c r="B43" s="75" t="s">
        <v>9</v>
      </c>
      <c r="C43" s="76"/>
      <c r="D43" s="76"/>
      <c r="E43" s="76"/>
      <c r="F43" s="76"/>
      <c r="G43" s="77"/>
      <c r="H43" s="25">
        <f>SUM(H40:I42)</f>
        <v>26893</v>
      </c>
      <c r="I43" s="26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7.75" customHeight="1" thickBot="1" x14ac:dyDescent="0.45">
      <c r="A44" s="65" t="s">
        <v>33</v>
      </c>
      <c r="B44" s="66"/>
      <c r="C44" s="66"/>
      <c r="D44" s="66"/>
      <c r="E44" s="66"/>
      <c r="F44" s="66"/>
      <c r="G44" s="67"/>
      <c r="H44" s="63">
        <f>SUM(H43)</f>
        <v>26893</v>
      </c>
      <c r="I44" s="64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24" customHeight="1" thickBot="1" x14ac:dyDescent="0.45">
      <c r="A45" s="65" t="s">
        <v>34</v>
      </c>
      <c r="B45" s="66"/>
      <c r="C45" s="66"/>
      <c r="D45" s="66"/>
      <c r="E45" s="66"/>
      <c r="F45" s="66"/>
      <c r="G45" s="67"/>
      <c r="H45" s="63">
        <f>SUM(H37+H44)</f>
        <v>134467.79999999999</v>
      </c>
      <c r="I45" s="64"/>
    </row>
    <row r="46" spans="1:18" x14ac:dyDescent="0.4">
      <c r="A46" s="13"/>
      <c r="B46" s="2"/>
      <c r="C46" s="84"/>
      <c r="D46" s="84"/>
      <c r="E46" s="2"/>
      <c r="F46" s="2"/>
      <c r="G46" s="1"/>
      <c r="H46" s="62"/>
      <c r="I46" s="62"/>
    </row>
    <row r="47" spans="1:18" ht="15.75" customHeight="1" x14ac:dyDescent="0.4"/>
    <row r="48" spans="1:18" x14ac:dyDescent="0.4">
      <c r="A48" s="83"/>
      <c r="B48" s="83"/>
      <c r="C48" s="83"/>
      <c r="D48" s="83"/>
      <c r="E48" s="83"/>
      <c r="F48" s="58" t="s">
        <v>44</v>
      </c>
      <c r="G48" s="58"/>
      <c r="H48" s="58"/>
      <c r="I48" s="58"/>
    </row>
    <row r="49" spans="1:9" x14ac:dyDescent="0.4">
      <c r="A49" s="59" t="s">
        <v>35</v>
      </c>
      <c r="B49" s="59"/>
      <c r="C49" s="59"/>
      <c r="D49" s="59"/>
      <c r="E49" s="4"/>
      <c r="F49" s="59" t="s">
        <v>36</v>
      </c>
      <c r="G49" s="59"/>
      <c r="H49" s="59"/>
      <c r="I49" s="59"/>
    </row>
    <row r="50" spans="1:9" x14ac:dyDescent="0.4">
      <c r="A50" s="60"/>
      <c r="B50" s="60"/>
      <c r="C50" s="60"/>
      <c r="D50" s="60"/>
      <c r="E50" s="4"/>
      <c r="F50" s="5"/>
      <c r="G50" s="5"/>
      <c r="H50" s="5"/>
      <c r="I50" s="5"/>
    </row>
    <row r="51" spans="1:9" ht="17.149999999999999" customHeight="1" x14ac:dyDescent="0.4">
      <c r="A51" s="4"/>
      <c r="B51" s="4"/>
      <c r="C51" s="4"/>
      <c r="D51" s="4"/>
      <c r="E51" s="4"/>
      <c r="F51" s="4"/>
      <c r="G51" s="4"/>
    </row>
    <row r="52" spans="1:9" x14ac:dyDescent="0.4">
      <c r="A52" s="61"/>
      <c r="B52" s="61"/>
      <c r="C52" s="61"/>
      <c r="D52" s="61"/>
      <c r="E52" s="4"/>
      <c r="F52" s="58" t="s">
        <v>43</v>
      </c>
      <c r="G52" s="58"/>
      <c r="H52" s="58"/>
      <c r="I52" s="58"/>
    </row>
    <row r="53" spans="1:9" x14ac:dyDescent="0.4">
      <c r="A53" s="57" t="s">
        <v>37</v>
      </c>
      <c r="B53" s="57"/>
      <c r="C53" s="57"/>
      <c r="D53" s="57"/>
      <c r="E53" s="4"/>
      <c r="F53" s="59" t="s">
        <v>38</v>
      </c>
      <c r="G53" s="59"/>
      <c r="H53" s="59"/>
      <c r="I53" s="59"/>
    </row>
    <row r="54" spans="1:9" ht="39" customHeight="1" x14ac:dyDescent="0.4">
      <c r="A54" s="4"/>
      <c r="B54" s="4"/>
      <c r="C54" s="4"/>
      <c r="D54" s="4"/>
      <c r="E54" s="4"/>
      <c r="F54" s="60"/>
      <c r="G54" s="60"/>
      <c r="H54" s="60"/>
      <c r="I54" s="60"/>
    </row>
    <row r="55" spans="1:9" ht="15" customHeight="1" x14ac:dyDescent="0.4">
      <c r="A55" s="4"/>
      <c r="B55" s="4"/>
      <c r="C55" s="4"/>
      <c r="D55" s="4"/>
      <c r="E55" s="4"/>
      <c r="F55" s="4"/>
      <c r="G55" s="4"/>
    </row>
    <row r="60" spans="1:9" ht="15.75" customHeight="1" x14ac:dyDescent="0.4"/>
  </sheetData>
  <mergeCells count="83">
    <mergeCell ref="B11:G11"/>
    <mergeCell ref="B12:G12"/>
    <mergeCell ref="B25:G25"/>
    <mergeCell ref="H25:I25"/>
    <mergeCell ref="B13:G13"/>
    <mergeCell ref="H13:I13"/>
    <mergeCell ref="B19:I19"/>
    <mergeCell ref="B20:G20"/>
    <mergeCell ref="B16:I16"/>
    <mergeCell ref="B15:G15"/>
    <mergeCell ref="B14:G14"/>
    <mergeCell ref="H12:I12"/>
    <mergeCell ref="H9:I9"/>
    <mergeCell ref="B9:G9"/>
    <mergeCell ref="H8:I8"/>
    <mergeCell ref="B8:G8"/>
    <mergeCell ref="B10:I10"/>
    <mergeCell ref="H42:I42"/>
    <mergeCell ref="A48:E48"/>
    <mergeCell ref="H15:I15"/>
    <mergeCell ref="H27:I27"/>
    <mergeCell ref="B27:G27"/>
    <mergeCell ref="B43:G43"/>
    <mergeCell ref="H40:I40"/>
    <mergeCell ref="B40:G40"/>
    <mergeCell ref="B41:G41"/>
    <mergeCell ref="B42:G42"/>
    <mergeCell ref="H21:I21"/>
    <mergeCell ref="C46:D46"/>
    <mergeCell ref="H18:I18"/>
    <mergeCell ref="B18:G18"/>
    <mergeCell ref="H17:I17"/>
    <mergeCell ref="B17:G17"/>
    <mergeCell ref="B39:I39"/>
    <mergeCell ref="H41:I41"/>
    <mergeCell ref="B31:I31"/>
    <mergeCell ref="B34:I34"/>
    <mergeCell ref="B36:G36"/>
    <mergeCell ref="H36:I36"/>
    <mergeCell ref="B35:G35"/>
    <mergeCell ref="H35:I35"/>
    <mergeCell ref="B33:G33"/>
    <mergeCell ref="A37:G37"/>
    <mergeCell ref="B32:G32"/>
    <mergeCell ref="H32:I32"/>
    <mergeCell ref="H37:I37"/>
    <mergeCell ref="H33:I33"/>
    <mergeCell ref="A38:I38"/>
    <mergeCell ref="H43:I43"/>
    <mergeCell ref="H46:I46"/>
    <mergeCell ref="H44:I44"/>
    <mergeCell ref="H45:I45"/>
    <mergeCell ref="A44:G44"/>
    <mergeCell ref="A45:G45"/>
    <mergeCell ref="A53:D53"/>
    <mergeCell ref="F48:I48"/>
    <mergeCell ref="F49:I49"/>
    <mergeCell ref="F52:I52"/>
    <mergeCell ref="F53:I54"/>
    <mergeCell ref="A49:D50"/>
    <mergeCell ref="A52:D52"/>
    <mergeCell ref="F1:I1"/>
    <mergeCell ref="A3:I3"/>
    <mergeCell ref="B23:G23"/>
    <mergeCell ref="H20:I20"/>
    <mergeCell ref="B28:I28"/>
    <mergeCell ref="H23:I23"/>
    <mergeCell ref="B21:G21"/>
    <mergeCell ref="B22:I22"/>
    <mergeCell ref="B24:G24"/>
    <mergeCell ref="H24:I24"/>
    <mergeCell ref="H11:I11"/>
    <mergeCell ref="H14:I14"/>
    <mergeCell ref="H5:I5"/>
    <mergeCell ref="A6:I6"/>
    <mergeCell ref="B7:I7"/>
    <mergeCell ref="B5:G5"/>
    <mergeCell ref="B26:G26"/>
    <mergeCell ref="H26:I26"/>
    <mergeCell ref="B30:G30"/>
    <mergeCell ref="H30:I30"/>
    <mergeCell ref="B29:G29"/>
    <mergeCell ref="H29:I29"/>
  </mergeCells>
  <pageMargins left="0.51181102362204722" right="0.51181102362204722" top="0" bottom="0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7F744-A1A9-410A-9A98-133296ADE29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AF8799-B773-48BA-829B-2396CAF03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10DA30-DB7E-45C3-A05B-F4AADF0F5B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Lapas1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04fdb43e-e5cc-4ee7-89f8-8df7b1410d8e</dc:title>
  <dc:subject/>
  <dc:creator/>
  <cp:keywords/>
  <dc:description/>
  <cp:lastModifiedBy/>
  <cp:revision/>
  <dcterms:created xsi:type="dcterms:W3CDTF">2015-06-05T18:19:34Z</dcterms:created>
  <dcterms:modified xsi:type="dcterms:W3CDTF">2021-09-17T14:31:31Z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